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7B42BDA-0ADF-44BF-AB82-1C5CA1D6DE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  <sheet name="Arvo-ottelu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5" l="1"/>
  <c r="AS13" i="5" l="1"/>
  <c r="AQ13" i="5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H13" i="5"/>
  <c r="H17" i="5" s="1"/>
  <c r="G13" i="5"/>
  <c r="G17" i="5" s="1"/>
  <c r="G19" i="5" s="1"/>
  <c r="F13" i="5"/>
  <c r="F17" i="5" s="1"/>
  <c r="E13" i="5"/>
  <c r="E17" i="5" s="1"/>
  <c r="E19" i="5" s="1"/>
  <c r="AR13" i="5" l="1"/>
  <c r="F19" i="5"/>
  <c r="L19" i="5" s="1"/>
  <c r="N17" i="5"/>
  <c r="L17" i="5"/>
  <c r="H19" i="5"/>
  <c r="N19" i="5" s="1"/>
  <c r="M17" i="5"/>
  <c r="I17" i="5"/>
  <c r="J13" i="5"/>
  <c r="M19" i="5"/>
  <c r="M18" i="5"/>
  <c r="K18" i="5"/>
  <c r="K19" i="5" s="1"/>
  <c r="N18" i="5"/>
  <c r="L18" i="5"/>
  <c r="O18" i="5"/>
  <c r="AF13" i="5"/>
  <c r="I19" i="5" l="1"/>
  <c r="O17" i="5"/>
  <c r="J17" i="5"/>
  <c r="J18" i="5"/>
  <c r="J19" i="5" l="1"/>
  <c r="O19" i="5"/>
</calcChain>
</file>

<file path=xl/sharedStrings.xml><?xml version="1.0" encoding="utf-8"?>
<sst xmlns="http://schemas.openxmlformats.org/spreadsheetml/2006/main" count="122" uniqueCount="64">
  <si>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</si>
  <si>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</si>
  <si>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</si>
  <si>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</si>
  <si>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</si>
  <si>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</si>
  <si>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</si>
  <si>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</si>
  <si>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</si>
  <si>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</si>
  <si>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</si>
  <si>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</si>
  <si>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</si>
  <si>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</si>
  <si>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</si>
  <si>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</si>
  <si>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</si>
  <si>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</si>
  <si>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</si>
  <si>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</si>
  <si>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</si>
  <si>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</si>
  <si>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</si>
  <si>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</si>
  <si>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Kurttila</t>
  </si>
  <si>
    <t>4.</t>
  </si>
  <si>
    <t>KeKi  2</t>
  </si>
  <si>
    <t>2.</t>
  </si>
  <si>
    <t>6.</t>
  </si>
  <si>
    <t>5.</t>
  </si>
  <si>
    <t>1.8.2001   Kempele</t>
  </si>
  <si>
    <t>KeKi = Kempeleen Kiri  (1915),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</si>
  <si>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</si>
  <si>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</si>
  <si>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</si>
  <si>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</si>
  <si>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</si>
  <si>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</si>
  <si>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</si>
  <si>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</si>
  <si>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</si>
  <si>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</si>
  <si>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</si>
  <si>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</si>
  <si>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</si>
  <si>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</si>
  <si>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</si>
  <si>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</si>
  <si>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</si>
  <si>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</si>
  <si>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</si>
  <si>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KeKi</t>
  </si>
  <si>
    <t xml:space="preserve">  2-0  (6-3, 3-2)</t>
  </si>
  <si>
    <t>3k</t>
  </si>
  <si>
    <t>2/4</t>
  </si>
  <si>
    <t>0/1</t>
  </si>
  <si>
    <t>2/2</t>
  </si>
  <si>
    <t>SiKi</t>
  </si>
  <si>
    <t>10.</t>
  </si>
  <si>
    <t>1.</t>
  </si>
  <si>
    <t>SiKi = Simon Kiri  (1926)</t>
  </si>
  <si>
    <t>9.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</si>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</sst>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0.2</v>
      </c>
      <c r="AG4" s="67">
        <v>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8</v>
      </c>
      <c r="AR4" s="63">
        <v>0.61529999999999996</v>
      </c>
      <c r="AS4" s="64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2016</v>
      </c>
      <c r="Y5" s="12" t="s">
        <v>27</v>
      </c>
      <c r="Z5" s="1" t="s">
        <v>26</v>
      </c>
      <c r="AA5" s="12">
        <v>2</v>
      </c>
      <c r="AB5" s="12">
        <v>0</v>
      </c>
      <c r="AC5" s="12">
        <v>2</v>
      </c>
      <c r="AD5" s="12">
        <v>1</v>
      </c>
      <c r="AE5" s="12">
        <v>7</v>
      </c>
      <c r="AF5" s="66">
        <v>0.53839999999999999</v>
      </c>
      <c r="AG5" s="67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2017</v>
      </c>
      <c r="Y6" s="12" t="s">
        <v>28</v>
      </c>
      <c r="Z6" s="1" t="s">
        <v>26</v>
      </c>
      <c r="AA6" s="12">
        <v>11</v>
      </c>
      <c r="AB6" s="12">
        <v>0</v>
      </c>
      <c r="AC6" s="12">
        <v>6</v>
      </c>
      <c r="AD6" s="12">
        <v>2</v>
      </c>
      <c r="AE6" s="12">
        <v>26</v>
      </c>
      <c r="AF6" s="66">
        <v>0.36609999999999998</v>
      </c>
      <c r="AG6" s="67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2018</v>
      </c>
      <c r="Y7" s="12" t="s">
        <v>29</v>
      </c>
      <c r="Z7" s="1" t="s">
        <v>26</v>
      </c>
      <c r="AA7" s="12">
        <v>14</v>
      </c>
      <c r="AB7" s="12">
        <v>0</v>
      </c>
      <c r="AC7" s="12">
        <v>16</v>
      </c>
      <c r="AD7" s="12">
        <v>8</v>
      </c>
      <c r="AE7" s="12">
        <v>51</v>
      </c>
      <c r="AF7" s="66">
        <v>0.47220000000000001</v>
      </c>
      <c r="AG7" s="67">
        <f>PRODUCT(AE7/AF7)</f>
        <v>108.00508259212198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0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2019</v>
      </c>
      <c r="C8" s="14" t="s">
        <v>58</v>
      </c>
      <c r="D8" s="1" t="s">
        <v>57</v>
      </c>
      <c r="E8" s="12">
        <v>17</v>
      </c>
      <c r="F8" s="12">
        <v>0</v>
      </c>
      <c r="G8" s="12">
        <v>9</v>
      </c>
      <c r="H8" s="13">
        <v>4</v>
      </c>
      <c r="I8" s="12">
        <v>50</v>
      </c>
      <c r="J8" s="31">
        <v>0.51539999999999997</v>
      </c>
      <c r="K8" s="18">
        <v>97</v>
      </c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2019</v>
      </c>
      <c r="Y8" s="12" t="s">
        <v>29</v>
      </c>
      <c r="Z8" s="1" t="s">
        <v>26</v>
      </c>
      <c r="AA8" s="12">
        <v>3</v>
      </c>
      <c r="AB8" s="12">
        <v>0</v>
      </c>
      <c r="AC8" s="12">
        <v>6</v>
      </c>
      <c r="AD8" s="12">
        <v>1</v>
      </c>
      <c r="AE8" s="12">
        <v>13</v>
      </c>
      <c r="AF8" s="66">
        <v>0.5</v>
      </c>
      <c r="AG8" s="18">
        <v>26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0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2020</v>
      </c>
      <c r="Y9" s="12" t="s">
        <v>59</v>
      </c>
      <c r="Z9" s="1" t="s">
        <v>26</v>
      </c>
      <c r="AA9" s="12">
        <v>1</v>
      </c>
      <c r="AB9" s="12">
        <v>0</v>
      </c>
      <c r="AC9" s="12">
        <v>1</v>
      </c>
      <c r="AD9" s="12">
        <v>0</v>
      </c>
      <c r="AE9" s="12">
        <v>4</v>
      </c>
      <c r="AF9" s="31">
        <v>0.36359999999999998</v>
      </c>
      <c r="AG9" s="18">
        <v>11</v>
      </c>
      <c r="AH9" s="39"/>
      <c r="AI9" s="7"/>
      <c r="AJ9" s="7"/>
      <c r="AK9" s="7"/>
      <c r="AL9" s="10"/>
      <c r="AM9" s="1"/>
      <c r="AN9" s="1"/>
      <c r="AO9" s="50"/>
      <c r="AP9" s="1"/>
      <c r="AQ9" s="1"/>
      <c r="AR9" s="50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04">
        <v>2021</v>
      </c>
      <c r="Y10" s="104" t="s">
        <v>25</v>
      </c>
      <c r="Z10" s="105" t="s">
        <v>26</v>
      </c>
      <c r="AA10" s="104">
        <v>9</v>
      </c>
      <c r="AB10" s="104">
        <v>0</v>
      </c>
      <c r="AC10" s="104">
        <v>9</v>
      </c>
      <c r="AD10" s="104">
        <v>5</v>
      </c>
      <c r="AE10" s="104">
        <v>26</v>
      </c>
      <c r="AF10" s="106">
        <v>0.50980000000000003</v>
      </c>
      <c r="AG10" s="107">
        <v>51</v>
      </c>
      <c r="AH10" s="7"/>
      <c r="AI10" s="7"/>
      <c r="AJ10" s="7"/>
      <c r="AK10" s="7"/>
      <c r="AL10" s="10"/>
      <c r="AM10" s="1"/>
      <c r="AN10" s="1"/>
      <c r="AO10" s="50"/>
      <c r="AP10" s="1"/>
      <c r="AQ10" s="1"/>
      <c r="AR10" s="50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04">
        <v>2022</v>
      </c>
      <c r="Y11" s="104" t="s">
        <v>61</v>
      </c>
      <c r="Z11" s="105" t="s">
        <v>26</v>
      </c>
      <c r="AA11" s="104">
        <v>9</v>
      </c>
      <c r="AB11" s="104">
        <v>1</v>
      </c>
      <c r="AC11" s="104">
        <v>10</v>
      </c>
      <c r="AD11" s="104">
        <v>7</v>
      </c>
      <c r="AE11" s="104">
        <v>41</v>
      </c>
      <c r="AF11" s="106">
        <v>0.62119999999999997</v>
      </c>
      <c r="AG11" s="107">
        <v>66</v>
      </c>
      <c r="AH11" s="39"/>
      <c r="AI11" s="7"/>
      <c r="AJ11" s="7"/>
      <c r="AK11" s="7"/>
      <c r="AL11" s="103"/>
      <c r="AM11" s="12"/>
      <c r="AN11" s="12"/>
      <c r="AO11" s="13"/>
      <c r="AP11" s="12"/>
      <c r="AQ11" s="12"/>
      <c r="AR11" s="63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2023</v>
      </c>
      <c r="Y12" s="12" t="s">
        <v>27</v>
      </c>
      <c r="Z12" s="1" t="s">
        <v>62</v>
      </c>
      <c r="AA12" s="12">
        <v>16</v>
      </c>
      <c r="AB12" s="12">
        <v>1</v>
      </c>
      <c r="AC12" s="12">
        <v>25</v>
      </c>
      <c r="AD12" s="12">
        <v>8</v>
      </c>
      <c r="AE12" s="12">
        <v>62</v>
      </c>
      <c r="AF12" s="66">
        <v>0.56880733944954132</v>
      </c>
      <c r="AG12" s="10">
        <v>109</v>
      </c>
      <c r="AH12" s="39" t="s">
        <v>28</v>
      </c>
      <c r="AI12" s="7"/>
      <c r="AJ12" s="7"/>
      <c r="AK12" s="7"/>
      <c r="AL12" s="10"/>
      <c r="AM12" s="12">
        <v>5</v>
      </c>
      <c r="AN12" s="12">
        <v>0</v>
      </c>
      <c r="AO12" s="13">
        <v>3</v>
      </c>
      <c r="AP12" s="12">
        <v>3</v>
      </c>
      <c r="AQ12" s="12">
        <v>22</v>
      </c>
      <c r="AR12" s="63">
        <v>0.66670000000000007</v>
      </c>
      <c r="AS12" s="18">
        <v>33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59" t="s">
        <v>13</v>
      </c>
      <c r="C13" s="60"/>
      <c r="D13" s="61"/>
      <c r="E13" s="35">
        <f>SUM(E4:E12)</f>
        <v>17</v>
      </c>
      <c r="F13" s="35">
        <f>SUM(F4:F12)</f>
        <v>0</v>
      </c>
      <c r="G13" s="35">
        <f>SUM(G4:G12)</f>
        <v>9</v>
      </c>
      <c r="H13" s="35">
        <f>SUM(H4:H12)</f>
        <v>4</v>
      </c>
      <c r="I13" s="35">
        <f>SUM(I4:I12)</f>
        <v>50</v>
      </c>
      <c r="J13" s="36">
        <f>PRODUCT(I13/K13)</f>
        <v>0.51546391752577314</v>
      </c>
      <c r="K13" s="20">
        <f>SUM(K4:K12)</f>
        <v>97</v>
      </c>
      <c r="L13" s="17"/>
      <c r="M13" s="28"/>
      <c r="N13" s="40"/>
      <c r="O13" s="41"/>
      <c r="P13" s="10"/>
      <c r="Q13" s="35">
        <f>SUM(Q4:Q12)</f>
        <v>0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0</v>
      </c>
      <c r="V13" s="15">
        <v>0</v>
      </c>
      <c r="W13" s="20">
        <f>SUM(W4:W12)</f>
        <v>0</v>
      </c>
      <c r="X13" s="62" t="s">
        <v>13</v>
      </c>
      <c r="Y13" s="11"/>
      <c r="Z13" s="9"/>
      <c r="AA13" s="35">
        <f>SUM(AA4:AA12)</f>
        <v>66</v>
      </c>
      <c r="AB13" s="35">
        <f>SUM(AB4:AB12)</f>
        <v>2</v>
      </c>
      <c r="AC13" s="35">
        <f>SUM(AC4:AC12)</f>
        <v>75</v>
      </c>
      <c r="AD13" s="35">
        <f>SUM(AD4:AD12)</f>
        <v>32</v>
      </c>
      <c r="AE13" s="35">
        <f>SUM(AE4:AE12)</f>
        <v>231</v>
      </c>
      <c r="AF13" s="36">
        <f>PRODUCT(AE13/AG13)</f>
        <v>0.50216836452831859</v>
      </c>
      <c r="AG13" s="20">
        <f>SUM(AG4:AG12)</f>
        <v>460.00508259212199</v>
      </c>
      <c r="AH13" s="17"/>
      <c r="AI13" s="28"/>
      <c r="AJ13" s="40"/>
      <c r="AK13" s="41"/>
      <c r="AL13" s="10"/>
      <c r="AM13" s="35">
        <f>SUM(AM4:AM12)</f>
        <v>7</v>
      </c>
      <c r="AN13" s="35">
        <f>SUM(AN4:AN12)</f>
        <v>0</v>
      </c>
      <c r="AO13" s="35">
        <f>SUM(AO4:AO12)</f>
        <v>4</v>
      </c>
      <c r="AP13" s="35">
        <f>SUM(AP4:AP12)</f>
        <v>4</v>
      </c>
      <c r="AQ13" s="35">
        <f>SUM(AQ4:AQ12)</f>
        <v>30</v>
      </c>
      <c r="AR13" s="36">
        <f>PRODUCT(AQ13/AS13)</f>
        <v>0.65217391304347827</v>
      </c>
      <c r="AS13" s="38">
        <f>SUM(AS4:AS12)</f>
        <v>46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7"/>
      <c r="K14" s="18"/>
      <c r="L14" s="10"/>
      <c r="M14" s="10"/>
      <c r="N14" s="10"/>
      <c r="O14" s="10"/>
      <c r="P14" s="16"/>
      <c r="Q14" s="16"/>
      <c r="R14" s="16"/>
      <c r="S14" s="16"/>
      <c r="T14" s="16"/>
      <c r="U14" s="10"/>
      <c r="V14" s="10"/>
      <c r="W14" s="18"/>
      <c r="X14" s="16"/>
      <c r="Y14" s="16"/>
      <c r="Z14" s="16"/>
      <c r="AA14" s="16"/>
      <c r="AB14" s="16"/>
      <c r="AC14" s="16"/>
      <c r="AD14" s="16"/>
      <c r="AE14" s="16"/>
      <c r="AF14" s="37"/>
      <c r="AG14" s="18"/>
      <c r="AH14" s="10"/>
      <c r="AI14" s="10"/>
      <c r="AJ14" s="10"/>
      <c r="AK14" s="10"/>
      <c r="AL14" s="16"/>
      <c r="AM14" s="16"/>
      <c r="AN14" s="16"/>
      <c r="AO14" s="16"/>
      <c r="AP14" s="16"/>
      <c r="AQ14" s="10"/>
      <c r="AR14" s="10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6" t="s">
        <v>16</v>
      </c>
      <c r="C15" s="47"/>
      <c r="D15" s="48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6"/>
      <c r="R15" s="16" t="s">
        <v>10</v>
      </c>
      <c r="S15" s="16"/>
      <c r="T15" s="52" t="s">
        <v>31</v>
      </c>
      <c r="U15" s="10"/>
      <c r="V15" s="18"/>
      <c r="W15" s="18"/>
      <c r="X15" s="18"/>
      <c r="Y15" s="18"/>
      <c r="Z15" s="18"/>
      <c r="AA15" s="18"/>
      <c r="AB15" s="18"/>
      <c r="AC15" s="16"/>
      <c r="AD15" s="16"/>
      <c r="AE15" s="16"/>
      <c r="AF15" s="16"/>
      <c r="AG15" s="16"/>
      <c r="AH15" s="16"/>
      <c r="AI15" s="16"/>
      <c r="AJ15" s="16"/>
      <c r="AK15" s="16"/>
      <c r="AM15" s="18"/>
      <c r="AN15" s="18"/>
      <c r="AO15" s="18"/>
      <c r="AP15" s="18"/>
      <c r="AQ15" s="18"/>
      <c r="AR15" s="18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15</v>
      </c>
      <c r="C16" s="3"/>
      <c r="D16" s="5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58">
        <v>0</v>
      </c>
      <c r="K16" s="16">
        <v>0</v>
      </c>
      <c r="L16" s="51">
        <v>0</v>
      </c>
      <c r="M16" s="51">
        <v>0</v>
      </c>
      <c r="N16" s="51">
        <v>0</v>
      </c>
      <c r="O16" s="51">
        <v>0</v>
      </c>
      <c r="Q16" s="16"/>
      <c r="R16" s="16"/>
      <c r="S16" s="16"/>
      <c r="T16" s="52" t="s">
        <v>60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2" t="s">
        <v>11</v>
      </c>
      <c r="C17" s="33"/>
      <c r="D17" s="34"/>
      <c r="E17" s="45">
        <f>PRODUCT(E13+Q13)</f>
        <v>17</v>
      </c>
      <c r="F17" s="45">
        <f>PRODUCT(F13+R13)</f>
        <v>0</v>
      </c>
      <c r="G17" s="45">
        <f>PRODUCT(G13+S13)</f>
        <v>9</v>
      </c>
      <c r="H17" s="45">
        <f>PRODUCT(H13+T13)</f>
        <v>4</v>
      </c>
      <c r="I17" s="45">
        <f>PRODUCT(I13+U13)</f>
        <v>50</v>
      </c>
      <c r="J17" s="58">
        <f>PRODUCT(I17/K17)</f>
        <v>0.51546391752577314</v>
      </c>
      <c r="K17" s="16">
        <f>PRODUCT(K13+W13)</f>
        <v>97</v>
      </c>
      <c r="L17" s="51">
        <f>PRODUCT((F17+G17)/E17)</f>
        <v>0.52941176470588236</v>
      </c>
      <c r="M17" s="51">
        <f>PRODUCT(H17/E17)</f>
        <v>0.23529411764705882</v>
      </c>
      <c r="N17" s="51">
        <f>PRODUCT((F17+G17+H17)/E17)</f>
        <v>0.76470588235294112</v>
      </c>
      <c r="O17" s="51">
        <f>PRODUCT(I17/E17)</f>
        <v>2.9411764705882355</v>
      </c>
      <c r="Q17" s="16"/>
      <c r="R17" s="16"/>
      <c r="S17" s="16"/>
      <c r="T17" s="16" t="s">
        <v>63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9" t="s">
        <v>12</v>
      </c>
      <c r="C18" s="30"/>
      <c r="D18" s="29"/>
      <c r="E18" s="45">
        <f>PRODUCT(AA13+AM13)</f>
        <v>73</v>
      </c>
      <c r="F18" s="45">
        <f>PRODUCT(AB13+AN13)</f>
        <v>2</v>
      </c>
      <c r="G18" s="45">
        <f>PRODUCT(AC13+AO13)</f>
        <v>79</v>
      </c>
      <c r="H18" s="45">
        <f>PRODUCT(AD13+AP13)</f>
        <v>36</v>
      </c>
      <c r="I18" s="45">
        <f>PRODUCT(AE13+AQ13)</f>
        <v>261</v>
      </c>
      <c r="J18" s="58">
        <f>PRODUCT(I18/K18)</f>
        <v>0.51580509559898147</v>
      </c>
      <c r="K18" s="10">
        <f>PRODUCT(AG13+AS13)</f>
        <v>506.00508259212199</v>
      </c>
      <c r="L18" s="51">
        <f>PRODUCT((F18+G18)/E18)</f>
        <v>1.1095890410958904</v>
      </c>
      <c r="M18" s="51">
        <f>PRODUCT(H18/E18)</f>
        <v>0.49315068493150682</v>
      </c>
      <c r="N18" s="51">
        <f>PRODUCT((F18+G18+H18)/E18)</f>
        <v>1.6027397260273972</v>
      </c>
      <c r="O18" s="51">
        <f>PRODUCT(I18/E18)</f>
        <v>3.5753424657534247</v>
      </c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2" t="s">
        <v>13</v>
      </c>
      <c r="C19" s="43"/>
      <c r="D19" s="44"/>
      <c r="E19" s="45">
        <f>SUM(E16:E18)</f>
        <v>90</v>
      </c>
      <c r="F19" s="45">
        <f t="shared" ref="F19:I19" si="0">SUM(F16:F18)</f>
        <v>2</v>
      </c>
      <c r="G19" s="45">
        <f t="shared" si="0"/>
        <v>88</v>
      </c>
      <c r="H19" s="45">
        <f t="shared" si="0"/>
        <v>40</v>
      </c>
      <c r="I19" s="45">
        <f t="shared" si="0"/>
        <v>311</v>
      </c>
      <c r="J19" s="58">
        <f>PRODUCT(I19/K19)</f>
        <v>0.51575021335328142</v>
      </c>
      <c r="K19" s="16">
        <f>SUM(K16:K18)</f>
        <v>603.00508259212199</v>
      </c>
      <c r="L19" s="51">
        <f>PRODUCT((F19+G19)/E19)</f>
        <v>1</v>
      </c>
      <c r="M19" s="51">
        <f>PRODUCT(H19/E19)</f>
        <v>0.44444444444444442</v>
      </c>
      <c r="N19" s="51">
        <f>PRODUCT((F19+G19+H19)/E19)</f>
        <v>1.4444444444444444</v>
      </c>
      <c r="O19" s="51">
        <f>PRODUCT(I19/E19)</f>
        <v>3.4555555555555557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xmlns:xlrd2="http://schemas.microsoft.com/office/spreadsheetml/2017/richdata2" ref="X11:AT12">
    <sortCondition ref="X11:X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7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9.7109375" style="101" customWidth="1"/>
    <col min="6" max="6" width="0.7109375" style="18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140625" style="100" customWidth="1"/>
    <col min="23" max="23" width="24.5703125" style="101" customWidth="1"/>
    <col min="24" max="24" width="9.7109375" style="100" customWidth="1"/>
  </cols>
  <sheetData>
    <row r="1" spans="1:30" ht="18.75" x14ac:dyDescent="0.3">
      <c r="A1" s="68"/>
      <c r="B1" s="69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70"/>
      <c r="R1" s="70"/>
      <c r="S1" s="70"/>
      <c r="T1" s="70"/>
      <c r="U1" s="70"/>
      <c r="V1" s="53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49" t="s">
        <v>24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4"/>
      <c r="P2" s="74"/>
      <c r="Q2" s="74"/>
      <c r="R2" s="74"/>
      <c r="S2" s="74"/>
      <c r="T2" s="74"/>
      <c r="U2" s="74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5" t="s">
        <v>33</v>
      </c>
      <c r="C3" s="75" t="s">
        <v>34</v>
      </c>
      <c r="D3" s="59" t="s">
        <v>35</v>
      </c>
      <c r="E3" s="76" t="s">
        <v>1</v>
      </c>
      <c r="F3" s="10"/>
      <c r="G3" s="35" t="s">
        <v>36</v>
      </c>
      <c r="H3" s="61" t="s">
        <v>37</v>
      </c>
      <c r="I3" s="61" t="s">
        <v>38</v>
      </c>
      <c r="J3" s="11" t="s">
        <v>39</v>
      </c>
      <c r="K3" s="60" t="s">
        <v>40</v>
      </c>
      <c r="L3" s="60" t="s">
        <v>41</v>
      </c>
      <c r="M3" s="35" t="s">
        <v>42</v>
      </c>
      <c r="N3" s="35" t="s">
        <v>43</v>
      </c>
      <c r="O3" s="61" t="s">
        <v>44</v>
      </c>
      <c r="P3" s="35" t="s">
        <v>37</v>
      </c>
      <c r="Q3" s="77" t="s">
        <v>8</v>
      </c>
      <c r="R3" s="77">
        <v>1</v>
      </c>
      <c r="S3" s="77">
        <v>2</v>
      </c>
      <c r="T3" s="77">
        <v>3</v>
      </c>
      <c r="U3" s="77" t="s">
        <v>45</v>
      </c>
      <c r="V3" s="11" t="s">
        <v>9</v>
      </c>
      <c r="W3" s="62" t="s">
        <v>46</v>
      </c>
      <c r="X3" s="62" t="s">
        <v>47</v>
      </c>
      <c r="Y3" s="73"/>
      <c r="Z3" s="73"/>
      <c r="AA3" s="73"/>
      <c r="AB3" s="73"/>
      <c r="AC3" s="73"/>
      <c r="AD3" s="73"/>
    </row>
    <row r="4" spans="1:30" x14ac:dyDescent="0.25">
      <c r="A4" s="78"/>
      <c r="B4" s="79" t="s">
        <v>48</v>
      </c>
      <c r="C4" s="80" t="s">
        <v>52</v>
      </c>
      <c r="D4" s="81" t="s">
        <v>49</v>
      </c>
      <c r="E4" s="82" t="s">
        <v>51</v>
      </c>
      <c r="F4" s="20"/>
      <c r="G4" s="83">
        <v>1</v>
      </c>
      <c r="H4" s="84"/>
      <c r="I4" s="83"/>
      <c r="J4" s="85" t="s">
        <v>53</v>
      </c>
      <c r="K4" s="85">
        <v>5</v>
      </c>
      <c r="L4" s="85"/>
      <c r="M4" s="85">
        <v>1</v>
      </c>
      <c r="N4" s="83"/>
      <c r="O4" s="83"/>
      <c r="P4" s="83"/>
      <c r="Q4" s="86" t="s">
        <v>54</v>
      </c>
      <c r="R4" s="86" t="s">
        <v>55</v>
      </c>
      <c r="S4" s="86"/>
      <c r="T4" s="86" t="s">
        <v>56</v>
      </c>
      <c r="U4" s="86" t="s">
        <v>55</v>
      </c>
      <c r="V4" s="87">
        <v>0.5</v>
      </c>
      <c r="W4" s="79" t="s">
        <v>50</v>
      </c>
      <c r="X4" s="83">
        <v>1153</v>
      </c>
      <c r="Y4" s="73"/>
      <c r="Z4" s="73"/>
      <c r="AA4" s="73"/>
      <c r="AB4" s="73"/>
      <c r="AC4" s="73"/>
      <c r="AD4" s="73"/>
    </row>
    <row r="5" spans="1:30" x14ac:dyDescent="0.25">
      <c r="A5" s="78"/>
      <c r="B5" s="88"/>
      <c r="C5" s="89"/>
      <c r="D5" s="90"/>
      <c r="E5" s="91"/>
      <c r="F5" s="92"/>
      <c r="G5" s="89"/>
      <c r="H5" s="89"/>
      <c r="I5" s="89"/>
      <c r="J5" s="93"/>
      <c r="K5" s="93"/>
      <c r="L5" s="93"/>
      <c r="M5" s="89"/>
      <c r="N5" s="89"/>
      <c r="O5" s="89"/>
      <c r="P5" s="89"/>
      <c r="Q5" s="94"/>
      <c r="R5" s="94"/>
      <c r="S5" s="94"/>
      <c r="T5" s="94"/>
      <c r="U5" s="94"/>
      <c r="V5" s="89"/>
      <c r="W5" s="90"/>
      <c r="X5" s="95"/>
      <c r="Y5" s="73"/>
      <c r="Z5" s="73"/>
      <c r="AA5" s="73"/>
      <c r="AB5" s="73"/>
      <c r="AC5" s="73"/>
      <c r="AD5" s="73"/>
    </row>
    <row r="6" spans="1:30" x14ac:dyDescent="0.25">
      <c r="A6" s="78"/>
      <c r="B6" s="52"/>
      <c r="C6" s="16"/>
      <c r="D6" s="52"/>
      <c r="E6" s="96"/>
      <c r="G6" s="16"/>
      <c r="H6" s="16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2"/>
      <c r="X6" s="16"/>
      <c r="Y6" s="73"/>
      <c r="Z6" s="73"/>
      <c r="AA6" s="73"/>
      <c r="AB6" s="73"/>
      <c r="AC6" s="73"/>
      <c r="AD6" s="73"/>
    </row>
    <row r="7" spans="1:30" x14ac:dyDescent="0.25">
      <c r="A7" s="78"/>
      <c r="B7" s="52"/>
      <c r="C7" s="16"/>
      <c r="D7" s="52"/>
      <c r="E7" s="96"/>
      <c r="G7" s="16"/>
      <c r="H7" s="16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2"/>
      <c r="X7" s="16"/>
      <c r="Y7" s="73"/>
      <c r="Z7" s="73"/>
      <c r="AA7" s="73"/>
      <c r="AB7" s="73"/>
      <c r="AC7" s="73"/>
      <c r="AD7" s="73"/>
    </row>
    <row r="8" spans="1:30" x14ac:dyDescent="0.25">
      <c r="A8" s="78"/>
      <c r="B8" s="52"/>
      <c r="C8" s="16"/>
      <c r="D8" s="52"/>
      <c r="E8" s="96"/>
      <c r="G8" s="16"/>
      <c r="H8" s="16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2"/>
      <c r="X8" s="16"/>
      <c r="Y8" s="73"/>
      <c r="Z8" s="73"/>
      <c r="AA8" s="73"/>
      <c r="AB8" s="73"/>
      <c r="AC8" s="73"/>
      <c r="AD8" s="73"/>
    </row>
    <row r="9" spans="1:30" x14ac:dyDescent="0.25">
      <c r="A9" s="78"/>
      <c r="B9" s="52"/>
      <c r="C9" s="16"/>
      <c r="D9" s="52"/>
      <c r="E9" s="96"/>
      <c r="G9" s="16"/>
      <c r="H9" s="16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2"/>
      <c r="X9" s="16"/>
      <c r="Y9" s="73"/>
      <c r="Z9" s="73"/>
      <c r="AA9" s="73"/>
      <c r="AB9" s="73"/>
      <c r="AC9" s="73"/>
      <c r="AD9" s="73"/>
    </row>
    <row r="10" spans="1:30" x14ac:dyDescent="0.25">
      <c r="A10" s="78"/>
      <c r="B10" s="52"/>
      <c r="C10" s="16"/>
      <c r="D10" s="52"/>
      <c r="E10" s="96"/>
      <c r="G10" s="16"/>
      <c r="H10" s="16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2"/>
      <c r="X10" s="16"/>
      <c r="Y10" s="73"/>
      <c r="Z10" s="73"/>
      <c r="AA10" s="73"/>
      <c r="AB10" s="73"/>
      <c r="AC10" s="73"/>
      <c r="AD10" s="73"/>
    </row>
    <row r="11" spans="1:30" x14ac:dyDescent="0.25">
      <c r="A11" s="78"/>
      <c r="B11" s="52"/>
      <c r="C11" s="16"/>
      <c r="D11" s="52"/>
      <c r="E11" s="96"/>
      <c r="G11" s="16"/>
      <c r="H11" s="16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2"/>
      <c r="X11" s="16"/>
      <c r="Y11" s="73"/>
      <c r="Z11" s="73"/>
      <c r="AA11" s="73"/>
      <c r="AB11" s="73"/>
      <c r="AC11" s="73"/>
      <c r="AD11" s="73"/>
    </row>
    <row r="12" spans="1:30" x14ac:dyDescent="0.25">
      <c r="A12" s="78"/>
      <c r="B12" s="52"/>
      <c r="C12" s="16"/>
      <c r="D12" s="52"/>
      <c r="E12" s="96"/>
      <c r="G12" s="16"/>
      <c r="H12" s="16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2"/>
      <c r="X12" s="16"/>
      <c r="Y12" s="73"/>
      <c r="Z12" s="73"/>
      <c r="AA12" s="73"/>
      <c r="AB12" s="73"/>
      <c r="AC12" s="73"/>
      <c r="AD12" s="73"/>
    </row>
    <row r="13" spans="1:30" x14ac:dyDescent="0.25">
      <c r="A13" s="78"/>
      <c r="B13" s="52"/>
      <c r="C13" s="16"/>
      <c r="D13" s="52"/>
      <c r="E13" s="96"/>
      <c r="G13" s="16"/>
      <c r="H13" s="16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2"/>
      <c r="X13" s="16"/>
      <c r="Y13" s="73"/>
      <c r="Z13" s="73"/>
      <c r="AA13" s="73"/>
      <c r="AB13" s="73"/>
      <c r="AC13" s="73"/>
      <c r="AD13" s="73"/>
    </row>
    <row r="14" spans="1:30" x14ac:dyDescent="0.25">
      <c r="A14" s="78"/>
      <c r="B14" s="52"/>
      <c r="C14" s="16"/>
      <c r="D14" s="52"/>
      <c r="E14" s="96"/>
      <c r="G14" s="16"/>
      <c r="H14" s="16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2"/>
      <c r="X14" s="16"/>
      <c r="Y14" s="73"/>
      <c r="Z14" s="73"/>
      <c r="AA14" s="73"/>
      <c r="AB14" s="73"/>
      <c r="AC14" s="73"/>
      <c r="AD14" s="73"/>
    </row>
    <row r="15" spans="1:30" x14ac:dyDescent="0.25">
      <c r="A15" s="78"/>
      <c r="B15" s="52"/>
      <c r="C15" s="16"/>
      <c r="D15" s="52"/>
      <c r="E15" s="96"/>
      <c r="G15" s="16"/>
      <c r="H15" s="16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2"/>
      <c r="X15" s="16"/>
      <c r="Y15" s="73"/>
      <c r="Z15" s="73"/>
      <c r="AA15" s="73"/>
      <c r="AB15" s="73"/>
      <c r="AC15" s="73"/>
      <c r="AD15" s="73"/>
    </row>
    <row r="16" spans="1:30" x14ac:dyDescent="0.25">
      <c r="A16" s="78"/>
      <c r="B16" s="52"/>
      <c r="C16" s="16"/>
      <c r="D16" s="52"/>
      <c r="E16" s="96"/>
      <c r="G16" s="16"/>
      <c r="H16" s="16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2"/>
      <c r="X16" s="16"/>
      <c r="Y16" s="73"/>
      <c r="Z16" s="73"/>
      <c r="AA16" s="73"/>
      <c r="AB16" s="73"/>
      <c r="AC16" s="73"/>
      <c r="AD16" s="73"/>
    </row>
    <row r="17" spans="1:30" x14ac:dyDescent="0.25">
      <c r="A17" s="78"/>
      <c r="B17" s="52"/>
      <c r="C17" s="16"/>
      <c r="D17" s="52"/>
      <c r="E17" s="96"/>
      <c r="G17" s="16"/>
      <c r="H17" s="16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2"/>
      <c r="X17" s="16"/>
      <c r="Y17" s="73"/>
      <c r="Z17" s="73"/>
      <c r="AA17" s="73"/>
      <c r="AB17" s="73"/>
      <c r="AC17" s="73"/>
      <c r="AD17" s="73"/>
    </row>
    <row r="18" spans="1:30" x14ac:dyDescent="0.25">
      <c r="A18" s="78"/>
      <c r="B18" s="52"/>
      <c r="C18" s="16"/>
      <c r="D18" s="52"/>
      <c r="E18" s="96"/>
      <c r="G18" s="16"/>
      <c r="H18" s="16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2"/>
      <c r="X18" s="16"/>
      <c r="Y18" s="73"/>
      <c r="Z18" s="73"/>
      <c r="AA18" s="73"/>
      <c r="AB18" s="73"/>
      <c r="AC18" s="73"/>
      <c r="AD18" s="73"/>
    </row>
    <row r="19" spans="1:30" x14ac:dyDescent="0.25">
      <c r="A19" s="78"/>
      <c r="B19" s="52"/>
      <c r="C19" s="16"/>
      <c r="D19" s="52"/>
      <c r="E19" s="96"/>
      <c r="G19" s="16"/>
      <c r="H19" s="16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2"/>
      <c r="X19" s="16"/>
      <c r="Y19" s="73"/>
      <c r="Z19" s="73"/>
      <c r="AA19" s="73"/>
      <c r="AB19" s="73"/>
      <c r="AC19" s="73"/>
      <c r="AD19" s="73"/>
    </row>
    <row r="20" spans="1:30" x14ac:dyDescent="0.25">
      <c r="A20" s="78"/>
      <c r="B20" s="52"/>
      <c r="C20" s="16"/>
      <c r="D20" s="52"/>
      <c r="E20" s="96"/>
      <c r="G20" s="16"/>
      <c r="H20" s="16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2"/>
      <c r="X20" s="16"/>
      <c r="Y20" s="73"/>
      <c r="Z20" s="73"/>
      <c r="AA20" s="73"/>
      <c r="AB20" s="73"/>
      <c r="AC20" s="73"/>
      <c r="AD20" s="73"/>
    </row>
    <row r="21" spans="1:30" x14ac:dyDescent="0.25">
      <c r="A21" s="78"/>
      <c r="B21" s="52"/>
      <c r="C21" s="16"/>
      <c r="D21" s="52"/>
      <c r="E21" s="96"/>
      <c r="G21" s="16"/>
      <c r="H21" s="16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2"/>
      <c r="X21" s="16"/>
      <c r="Y21" s="73"/>
      <c r="Z21" s="73"/>
      <c r="AA21" s="73"/>
      <c r="AB21" s="73"/>
      <c r="AC21" s="73"/>
      <c r="AD21" s="73"/>
    </row>
    <row r="22" spans="1:30" x14ac:dyDescent="0.25">
      <c r="A22" s="78"/>
      <c r="B22" s="52"/>
      <c r="C22" s="16"/>
      <c r="D22" s="52"/>
      <c r="E22" s="96"/>
      <c r="G22" s="16"/>
      <c r="H22" s="16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2"/>
      <c r="X22" s="16"/>
      <c r="Y22" s="73"/>
      <c r="Z22" s="73"/>
      <c r="AA22" s="73"/>
      <c r="AB22" s="73"/>
      <c r="AC22" s="73"/>
      <c r="AD22" s="73"/>
    </row>
    <row r="23" spans="1:30" x14ac:dyDescent="0.25">
      <c r="A23" s="78"/>
      <c r="B23" s="52"/>
      <c r="C23" s="16"/>
      <c r="D23" s="52"/>
      <c r="E23" s="96"/>
      <c r="G23" s="16"/>
      <c r="H23" s="16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2"/>
      <c r="X23" s="16"/>
      <c r="Y23" s="73"/>
      <c r="Z23" s="73"/>
      <c r="AA23" s="73"/>
      <c r="AB23" s="73"/>
      <c r="AC23" s="73"/>
      <c r="AD23" s="73"/>
    </row>
    <row r="24" spans="1:30" x14ac:dyDescent="0.25">
      <c r="A24" s="78"/>
      <c r="B24" s="52"/>
      <c r="C24" s="16"/>
      <c r="D24" s="52"/>
      <c r="E24" s="96"/>
      <c r="G24" s="16"/>
      <c r="H24" s="16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2"/>
      <c r="X24" s="16"/>
      <c r="Y24" s="73"/>
      <c r="Z24" s="73"/>
      <c r="AA24" s="73"/>
      <c r="AB24" s="73"/>
      <c r="AC24" s="73"/>
      <c r="AD24" s="73"/>
    </row>
    <row r="25" spans="1:30" x14ac:dyDescent="0.25">
      <c r="A25" s="78"/>
      <c r="B25" s="52"/>
      <c r="C25" s="16"/>
      <c r="D25" s="52"/>
      <c r="E25" s="96"/>
      <c r="G25" s="16"/>
      <c r="H25" s="16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2"/>
      <c r="X25" s="16"/>
      <c r="Y25" s="73"/>
      <c r="Z25" s="73"/>
      <c r="AA25" s="73"/>
      <c r="AB25" s="73"/>
      <c r="AC25" s="73"/>
      <c r="AD25" s="73"/>
    </row>
    <row r="26" spans="1:30" x14ac:dyDescent="0.25">
      <c r="A26" s="78"/>
      <c r="B26" s="52"/>
      <c r="C26" s="16"/>
      <c r="D26" s="52"/>
      <c r="E26" s="96"/>
      <c r="G26" s="16"/>
      <c r="H26" s="16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2"/>
      <c r="X26" s="16"/>
      <c r="Y26" s="73"/>
      <c r="Z26" s="73"/>
      <c r="AA26" s="73"/>
      <c r="AB26" s="73"/>
      <c r="AC26" s="73"/>
      <c r="AD26" s="73"/>
    </row>
    <row r="27" spans="1:30" x14ac:dyDescent="0.25">
      <c r="A27" s="78"/>
      <c r="B27" s="52"/>
      <c r="C27" s="16"/>
      <c r="D27" s="52"/>
      <c r="E27" s="96"/>
      <c r="G27" s="16"/>
      <c r="H27" s="16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2"/>
      <c r="X27" s="16"/>
      <c r="Y27" s="73"/>
      <c r="Z27" s="73"/>
      <c r="AA27" s="73"/>
      <c r="AB27" s="73"/>
      <c r="AC27" s="73"/>
      <c r="AD27" s="73"/>
    </row>
    <row r="28" spans="1:30" x14ac:dyDescent="0.25">
      <c r="A28" s="78"/>
      <c r="B28" s="52"/>
      <c r="C28" s="16"/>
      <c r="D28" s="52"/>
      <c r="E28" s="96"/>
      <c r="G28" s="16"/>
      <c r="H28" s="16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2"/>
      <c r="X28" s="16"/>
      <c r="Y28" s="73"/>
      <c r="Z28" s="73"/>
      <c r="AA28" s="73"/>
      <c r="AB28" s="73"/>
      <c r="AC28" s="73"/>
      <c r="AD28" s="73"/>
    </row>
    <row r="29" spans="1:30" x14ac:dyDescent="0.25">
      <c r="A29" s="78"/>
      <c r="B29" s="52"/>
      <c r="C29" s="16"/>
      <c r="D29" s="52"/>
      <c r="E29" s="96"/>
      <c r="G29" s="16"/>
      <c r="H29" s="16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2"/>
      <c r="X29" s="16"/>
      <c r="Y29" s="73"/>
      <c r="Z29" s="73"/>
      <c r="AA29" s="73"/>
      <c r="AB29" s="73"/>
      <c r="AC29" s="73"/>
      <c r="AD29" s="73"/>
    </row>
    <row r="30" spans="1:30" x14ac:dyDescent="0.25">
      <c r="A30" s="78"/>
      <c r="B30" s="52"/>
      <c r="C30" s="16"/>
      <c r="D30" s="52"/>
      <c r="E30" s="96"/>
      <c r="G30" s="16"/>
      <c r="H30" s="16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2"/>
      <c r="X30" s="16"/>
      <c r="Y30" s="73"/>
      <c r="Z30" s="73"/>
      <c r="AA30" s="73"/>
      <c r="AB30" s="73"/>
      <c r="AC30" s="73"/>
      <c r="AD30" s="73"/>
    </row>
    <row r="31" spans="1:30" x14ac:dyDescent="0.25">
      <c r="A31" s="78"/>
      <c r="B31" s="52"/>
      <c r="C31" s="16"/>
      <c r="D31" s="52"/>
      <c r="E31" s="96"/>
      <c r="G31" s="16"/>
      <c r="H31" s="16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2"/>
      <c r="X31" s="16"/>
      <c r="Y31" s="73"/>
      <c r="Z31" s="73"/>
      <c r="AA31" s="73"/>
      <c r="AB31" s="73"/>
      <c r="AC31" s="73"/>
      <c r="AD31" s="73"/>
    </row>
    <row r="32" spans="1:30" x14ac:dyDescent="0.25">
      <c r="A32" s="78"/>
      <c r="B32" s="52"/>
      <c r="C32" s="16"/>
      <c r="D32" s="52"/>
      <c r="E32" s="96"/>
      <c r="G32" s="16"/>
      <c r="H32" s="16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2"/>
      <c r="X32" s="16"/>
      <c r="Y32" s="73"/>
      <c r="Z32" s="73"/>
      <c r="AA32" s="73"/>
      <c r="AB32" s="73"/>
      <c r="AC32" s="73"/>
      <c r="AD32" s="73"/>
    </row>
    <row r="33" spans="1:30" x14ac:dyDescent="0.25">
      <c r="A33" s="78"/>
      <c r="B33" s="52"/>
      <c r="C33" s="16"/>
      <c r="D33" s="52"/>
      <c r="E33" s="96"/>
      <c r="G33" s="16"/>
      <c r="H33" s="16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2"/>
      <c r="X33" s="16"/>
      <c r="Y33" s="73"/>
      <c r="Z33" s="73"/>
      <c r="AA33" s="73"/>
      <c r="AB33" s="73"/>
      <c r="AC33" s="73"/>
      <c r="AD33" s="73"/>
    </row>
    <row r="34" spans="1:30" x14ac:dyDescent="0.25">
      <c r="A34" s="78"/>
      <c r="B34" s="52"/>
      <c r="C34" s="16"/>
      <c r="D34" s="52"/>
      <c r="E34" s="96"/>
      <c r="G34" s="16"/>
      <c r="H34" s="16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2"/>
      <c r="X34" s="16"/>
      <c r="Y34" s="73"/>
      <c r="Z34" s="73"/>
      <c r="AA34" s="73"/>
      <c r="AB34" s="73"/>
      <c r="AC34" s="73"/>
      <c r="AD34" s="73"/>
    </row>
    <row r="35" spans="1:30" x14ac:dyDescent="0.25">
      <c r="A35" s="78"/>
      <c r="B35" s="52"/>
      <c r="C35" s="16"/>
      <c r="D35" s="52"/>
      <c r="E35" s="96"/>
      <c r="G35" s="16"/>
      <c r="H35" s="16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2"/>
      <c r="X35" s="16"/>
      <c r="Y35" s="73"/>
      <c r="Z35" s="73"/>
      <c r="AA35" s="73"/>
      <c r="AB35" s="73"/>
      <c r="AC35" s="73"/>
      <c r="AD35" s="73"/>
    </row>
    <row r="36" spans="1:30" x14ac:dyDescent="0.25">
      <c r="A36" s="78"/>
      <c r="B36" s="52"/>
      <c r="C36" s="16"/>
      <c r="D36" s="52"/>
      <c r="E36" s="96"/>
      <c r="G36" s="16"/>
      <c r="H36" s="16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2"/>
      <c r="X36" s="16"/>
      <c r="Y36" s="73"/>
      <c r="Z36" s="73"/>
      <c r="AA36" s="73"/>
      <c r="AB36" s="73"/>
      <c r="AC36" s="73"/>
      <c r="AD36" s="73"/>
    </row>
    <row r="37" spans="1:30" x14ac:dyDescent="0.25">
      <c r="A37" s="78"/>
      <c r="B37" s="52"/>
      <c r="C37" s="16"/>
      <c r="D37" s="52"/>
      <c r="E37" s="96"/>
      <c r="G37" s="16"/>
      <c r="H37" s="16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2"/>
      <c r="X37" s="16"/>
      <c r="Y37" s="73"/>
      <c r="Z37" s="73"/>
      <c r="AA37" s="73"/>
      <c r="AB37" s="73"/>
      <c r="AC37" s="73"/>
      <c r="AD37" s="73"/>
    </row>
    <row r="38" spans="1:30" x14ac:dyDescent="0.25">
      <c r="A38" s="78"/>
      <c r="B38" s="52"/>
      <c r="C38" s="16"/>
      <c r="D38" s="52"/>
      <c r="E38" s="96"/>
      <c r="G38" s="16"/>
      <c r="H38" s="16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2"/>
      <c r="X38" s="16"/>
      <c r="Y38" s="73"/>
      <c r="Z38" s="73"/>
      <c r="AA38" s="73"/>
      <c r="AB38" s="73"/>
      <c r="AC38" s="73"/>
      <c r="AD38" s="73"/>
    </row>
    <row r="39" spans="1:30" x14ac:dyDescent="0.25">
      <c r="A39" s="78"/>
      <c r="B39" s="52"/>
      <c r="C39" s="16"/>
      <c r="D39" s="52"/>
      <c r="E39" s="96"/>
      <c r="G39" s="16"/>
      <c r="H39" s="16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2"/>
      <c r="X39" s="16"/>
      <c r="Y39" s="73"/>
      <c r="Z39" s="73"/>
      <c r="AA39" s="73"/>
      <c r="AB39" s="73"/>
      <c r="AC39" s="73"/>
      <c r="AD39" s="73"/>
    </row>
    <row r="40" spans="1:30" x14ac:dyDescent="0.25">
      <c r="A40" s="78"/>
      <c r="B40" s="52"/>
      <c r="C40" s="16"/>
      <c r="D40" s="52"/>
      <c r="E40" s="96"/>
      <c r="G40" s="16"/>
      <c r="H40" s="16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2"/>
      <c r="X40" s="16"/>
      <c r="Y40" s="73"/>
      <c r="Z40" s="73"/>
      <c r="AA40" s="73"/>
      <c r="AB40" s="73"/>
      <c r="AC40" s="73"/>
      <c r="AD40" s="73"/>
    </row>
    <row r="41" spans="1:30" x14ac:dyDescent="0.25">
      <c r="A41" s="78"/>
      <c r="B41" s="52"/>
      <c r="C41" s="16"/>
      <c r="D41" s="52"/>
      <c r="E41" s="96"/>
      <c r="G41" s="16"/>
      <c r="H41" s="16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2"/>
      <c r="X41" s="16"/>
      <c r="Y41" s="73"/>
      <c r="Z41" s="73"/>
      <c r="AA41" s="73"/>
      <c r="AB41" s="73"/>
      <c r="AC41" s="73"/>
      <c r="AD41" s="73"/>
    </row>
    <row r="42" spans="1:30" x14ac:dyDescent="0.25">
      <c r="A42" s="78"/>
      <c r="B42" s="52"/>
      <c r="C42" s="16"/>
      <c r="D42" s="52"/>
      <c r="E42" s="96"/>
      <c r="G42" s="16"/>
      <c r="H42" s="16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2"/>
      <c r="X42" s="16"/>
      <c r="Y42" s="73"/>
      <c r="Z42" s="73"/>
      <c r="AA42" s="73"/>
      <c r="AB42" s="73"/>
      <c r="AC42" s="73"/>
      <c r="AD42" s="73"/>
    </row>
    <row r="43" spans="1:30" x14ac:dyDescent="0.25">
      <c r="A43" s="78"/>
      <c r="B43" s="52"/>
      <c r="C43" s="16"/>
      <c r="D43" s="52"/>
      <c r="E43" s="96"/>
      <c r="G43" s="16"/>
      <c r="H43" s="16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2"/>
      <c r="X43" s="16"/>
      <c r="Y43" s="73"/>
      <c r="Z43" s="73"/>
      <c r="AA43" s="73"/>
      <c r="AB43" s="73"/>
      <c r="AC43" s="73"/>
      <c r="AD43" s="73"/>
    </row>
    <row r="44" spans="1:30" x14ac:dyDescent="0.25">
      <c r="A44" s="78"/>
      <c r="B44" s="52"/>
      <c r="C44" s="16"/>
      <c r="D44" s="52"/>
      <c r="E44" s="96"/>
      <c r="G44" s="16"/>
      <c r="H44" s="16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2"/>
      <c r="X44" s="16"/>
      <c r="Y44" s="73"/>
      <c r="Z44" s="73"/>
      <c r="AA44" s="73"/>
      <c r="AB44" s="73"/>
      <c r="AC44" s="73"/>
      <c r="AD44" s="73"/>
    </row>
    <row r="45" spans="1:30" x14ac:dyDescent="0.25">
      <c r="A45" s="78"/>
      <c r="B45" s="52"/>
      <c r="C45" s="16"/>
      <c r="D45" s="52"/>
      <c r="E45" s="96"/>
      <c r="G45" s="16"/>
      <c r="H45" s="16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2"/>
      <c r="X45" s="16"/>
      <c r="Y45" s="73"/>
      <c r="Z45" s="73"/>
      <c r="AA45" s="73"/>
      <c r="AB45" s="73"/>
      <c r="AC45" s="73"/>
      <c r="AD45" s="73"/>
    </row>
    <row r="46" spans="1:30" x14ac:dyDescent="0.25">
      <c r="A46" s="78"/>
      <c r="B46" s="52"/>
      <c r="C46" s="16"/>
      <c r="D46" s="52"/>
      <c r="E46" s="96"/>
      <c r="G46" s="16"/>
      <c r="H46" s="16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2"/>
      <c r="X46" s="16"/>
      <c r="Y46" s="73"/>
      <c r="Z46" s="73"/>
      <c r="AA46" s="73"/>
      <c r="AB46" s="73"/>
      <c r="AC46" s="73"/>
      <c r="AD46" s="73"/>
    </row>
    <row r="47" spans="1:30" x14ac:dyDescent="0.25">
      <c r="A47" s="78"/>
      <c r="B47" s="52"/>
      <c r="C47" s="16"/>
      <c r="D47" s="52"/>
      <c r="E47" s="96"/>
      <c r="G47" s="16"/>
      <c r="H47" s="16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2"/>
      <c r="X47" s="16"/>
      <c r="Y47" s="73"/>
      <c r="Z47" s="73"/>
      <c r="AA47" s="73"/>
      <c r="AB47" s="73"/>
      <c r="AC47" s="73"/>
      <c r="AD47" s="73"/>
    </row>
    <row r="48" spans="1:30" x14ac:dyDescent="0.25">
      <c r="A48" s="78"/>
      <c r="B48" s="52"/>
      <c r="C48" s="16"/>
      <c r="D48" s="52"/>
      <c r="E48" s="96"/>
      <c r="G48" s="16"/>
      <c r="H48" s="16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2"/>
      <c r="X48" s="16"/>
      <c r="Y48" s="73"/>
      <c r="Z48" s="73"/>
      <c r="AA48" s="73"/>
      <c r="AB48" s="73"/>
      <c r="AC48" s="73"/>
      <c r="AD48" s="73"/>
    </row>
    <row r="49" spans="1:30" x14ac:dyDescent="0.25">
      <c r="A49" s="78"/>
      <c r="B49" s="52"/>
      <c r="C49" s="16"/>
      <c r="D49" s="52"/>
      <c r="E49" s="96"/>
      <c r="G49" s="16"/>
      <c r="H49" s="16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2"/>
      <c r="X49" s="16"/>
      <c r="Y49" s="73"/>
      <c r="Z49" s="73"/>
      <c r="AA49" s="73"/>
      <c r="AB49" s="73"/>
      <c r="AC49" s="73"/>
      <c r="AD49" s="73"/>
    </row>
    <row r="50" spans="1:30" x14ac:dyDescent="0.25">
      <c r="A50" s="78"/>
      <c r="B50" s="52"/>
      <c r="C50" s="16"/>
      <c r="D50" s="52"/>
      <c r="E50" s="96"/>
      <c r="G50" s="16"/>
      <c r="H50" s="16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2"/>
      <c r="X50" s="16"/>
      <c r="Y50" s="73"/>
      <c r="Z50" s="73"/>
      <c r="AA50" s="73"/>
      <c r="AB50" s="73"/>
      <c r="AC50" s="73"/>
      <c r="AD50" s="73"/>
    </row>
    <row r="51" spans="1:30" x14ac:dyDescent="0.25">
      <c r="A51" s="78"/>
      <c r="B51" s="52"/>
      <c r="C51" s="16"/>
      <c r="D51" s="52"/>
      <c r="E51" s="96"/>
      <c r="G51" s="16"/>
      <c r="H51" s="16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2"/>
      <c r="X51" s="16"/>
      <c r="Y51" s="73"/>
      <c r="Z51" s="73"/>
      <c r="AA51" s="73"/>
      <c r="AB51" s="73"/>
      <c r="AC51" s="73"/>
      <c r="AD51" s="73"/>
    </row>
    <row r="52" spans="1:30" x14ac:dyDescent="0.25">
      <c r="A52" s="78"/>
      <c r="B52" s="52"/>
      <c r="C52" s="16"/>
      <c r="D52" s="52"/>
      <c r="E52" s="96"/>
      <c r="G52" s="16"/>
      <c r="H52" s="16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2"/>
      <c r="X52" s="16"/>
      <c r="Y52" s="73"/>
      <c r="Z52" s="73"/>
      <c r="AA52" s="73"/>
      <c r="AB52" s="73"/>
      <c r="AC52" s="73"/>
      <c r="AD52" s="73"/>
    </row>
    <row r="53" spans="1:30" x14ac:dyDescent="0.25">
      <c r="A53" s="78"/>
      <c r="B53" s="52"/>
      <c r="C53" s="16"/>
      <c r="D53" s="52"/>
      <c r="E53" s="96"/>
      <c r="G53" s="16"/>
      <c r="H53" s="16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2"/>
      <c r="X53" s="16"/>
      <c r="Y53" s="73"/>
      <c r="Z53" s="73"/>
      <c r="AA53" s="73"/>
      <c r="AB53" s="73"/>
      <c r="AC53" s="73"/>
      <c r="AD53" s="73"/>
    </row>
    <row r="54" spans="1:30" x14ac:dyDescent="0.25">
      <c r="A54" s="78"/>
      <c r="B54" s="52"/>
      <c r="C54" s="16"/>
      <c r="D54" s="52"/>
      <c r="E54" s="96"/>
      <c r="G54" s="16"/>
      <c r="H54" s="16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2"/>
      <c r="X54" s="16"/>
      <c r="Y54" s="73"/>
      <c r="Z54" s="73"/>
      <c r="AA54" s="73"/>
      <c r="AB54" s="73"/>
      <c r="AC54" s="73"/>
      <c r="AD54" s="73"/>
    </row>
    <row r="55" spans="1:30" x14ac:dyDescent="0.25">
      <c r="A55" s="78"/>
      <c r="B55" s="52"/>
      <c r="C55" s="16"/>
      <c r="D55" s="52"/>
      <c r="E55" s="96"/>
      <c r="G55" s="16"/>
      <c r="H55" s="16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2"/>
      <c r="X55" s="16"/>
      <c r="Y55" s="73"/>
      <c r="Z55" s="73"/>
      <c r="AA55" s="73"/>
      <c r="AB55" s="73"/>
      <c r="AC55" s="73"/>
      <c r="AD55" s="73"/>
    </row>
    <row r="56" spans="1:30" x14ac:dyDescent="0.25">
      <c r="A56" s="78"/>
      <c r="B56" s="52"/>
      <c r="C56" s="16"/>
      <c r="D56" s="52"/>
      <c r="E56" s="96"/>
      <c r="G56" s="16"/>
      <c r="H56" s="16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2"/>
      <c r="X56" s="16"/>
      <c r="Y56" s="73"/>
      <c r="Z56" s="73"/>
      <c r="AA56" s="73"/>
      <c r="AB56" s="73"/>
      <c r="AC56" s="73"/>
      <c r="AD56" s="73"/>
    </row>
    <row r="57" spans="1:30" x14ac:dyDescent="0.25">
      <c r="A57" s="78"/>
      <c r="B57" s="52"/>
      <c r="C57" s="16"/>
      <c r="D57" s="52"/>
      <c r="E57" s="96"/>
      <c r="G57" s="16"/>
      <c r="H57" s="16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2"/>
      <c r="X57" s="16"/>
      <c r="Y57" s="73"/>
      <c r="Z57" s="73"/>
      <c r="AA57" s="73"/>
      <c r="AB57" s="73"/>
      <c r="AC57" s="73"/>
      <c r="AD57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2023-09-02T20:20:39Z</dcterms:modified>
</cp:coreProperties>
</file>